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3395" windowHeight="11760"/>
  </bookViews>
  <sheets>
    <sheet name="Zakładka nr 1" sheetId="1" r:id="rId1"/>
    <sheet name="Zakładka nr 2" sheetId="2" r:id="rId2"/>
    <sheet name="Zakładka nr 3" sheetId="3" r:id="rId3"/>
    <sheet name="Zakładka nr 4" sheetId="4" r:id="rId4"/>
  </sheets>
  <calcPr calcId="145621"/>
</workbook>
</file>

<file path=xl/calcChain.xml><?xml version="1.0" encoding="utf-8"?>
<calcChain xmlns="http://schemas.openxmlformats.org/spreadsheetml/2006/main">
  <c r="C13" i="2" l="1"/>
  <c r="C60" i="1"/>
  <c r="C59" i="1"/>
  <c r="P3" i="3" l="1"/>
  <c r="P14" i="3"/>
  <c r="P13" i="3"/>
  <c r="N13" i="3"/>
  <c r="P12" i="3"/>
  <c r="P11" i="3"/>
  <c r="P10" i="3"/>
  <c r="P9" i="3"/>
  <c r="N9" i="3"/>
  <c r="O9" i="3" s="1"/>
  <c r="P8" i="3"/>
  <c r="P7" i="3"/>
  <c r="P6" i="3"/>
  <c r="P5" i="3"/>
  <c r="P4" i="3"/>
</calcChain>
</file>

<file path=xl/sharedStrings.xml><?xml version="1.0" encoding="utf-8"?>
<sst xmlns="http://schemas.openxmlformats.org/spreadsheetml/2006/main" count="400" uniqueCount="197">
  <si>
    <t>1.</t>
  </si>
  <si>
    <t>Materiał</t>
  </si>
  <si>
    <t>Lp.</t>
  </si>
  <si>
    <t>Przedmiot ubezpieczenia</t>
  </si>
  <si>
    <t>Powierzchnia w m2</t>
  </si>
  <si>
    <t>Rok budowy budynku</t>
  </si>
  <si>
    <t>Ścian</t>
  </si>
  <si>
    <t>Stropów</t>
  </si>
  <si>
    <t>Stropodachu</t>
  </si>
  <si>
    <t>Pokrycie dachu</t>
  </si>
  <si>
    <t>Remiza OSP WCE</t>
  </si>
  <si>
    <t>2.</t>
  </si>
  <si>
    <t>Garaże W-CE</t>
  </si>
  <si>
    <t>3.</t>
  </si>
  <si>
    <t>Remiza Huta</t>
  </si>
  <si>
    <t>4.</t>
  </si>
  <si>
    <t>Kol. Putnowice</t>
  </si>
  <si>
    <t>5.</t>
  </si>
  <si>
    <t>Budynek Turowiec</t>
  </si>
  <si>
    <t>6.</t>
  </si>
  <si>
    <t xml:space="preserve">Budynek Rozięcin </t>
  </si>
  <si>
    <t>7.</t>
  </si>
  <si>
    <t>Budynek Kukawka</t>
  </si>
  <si>
    <t>8.</t>
  </si>
  <si>
    <t xml:space="preserve">Budynek Majdan Kukaw. </t>
  </si>
  <si>
    <t>9.</t>
  </si>
  <si>
    <t>Budynek Majdan Stary</t>
  </si>
  <si>
    <t>10.</t>
  </si>
  <si>
    <t>Budynek GOK W-CE</t>
  </si>
  <si>
    <t>11.</t>
  </si>
  <si>
    <t xml:space="preserve">Budynek Majdan Nowy </t>
  </si>
  <si>
    <t>12.</t>
  </si>
  <si>
    <t>Budynek Ostrów</t>
  </si>
  <si>
    <t>13.</t>
  </si>
  <si>
    <t xml:space="preserve">Apteka </t>
  </si>
  <si>
    <t>14.</t>
  </si>
  <si>
    <t>Garaż Apteka</t>
  </si>
  <si>
    <t>15.</t>
  </si>
  <si>
    <t>Budynek UG, Rynek</t>
  </si>
  <si>
    <t>16.</t>
  </si>
  <si>
    <t>Ośrodek Zdrowia</t>
  </si>
  <si>
    <t>17.</t>
  </si>
  <si>
    <t>18.</t>
  </si>
  <si>
    <t>Ratusz</t>
  </si>
  <si>
    <t>19.</t>
  </si>
  <si>
    <t xml:space="preserve">Gimnazjum </t>
  </si>
  <si>
    <t>20.</t>
  </si>
  <si>
    <t xml:space="preserve">Budynek Szkoły Majdan </t>
  </si>
  <si>
    <t>21.</t>
  </si>
  <si>
    <t>Szkoła Majdan Ostr.</t>
  </si>
  <si>
    <t>22.</t>
  </si>
  <si>
    <t>Szkoła Huta</t>
  </si>
  <si>
    <t>23.</t>
  </si>
  <si>
    <t>Szkoła Putnowice</t>
  </si>
  <si>
    <t>24.</t>
  </si>
  <si>
    <t>Wyposażenie i urządzenia</t>
  </si>
  <si>
    <t>Dom Kultury, ul. Uhańska 9</t>
  </si>
  <si>
    <t>Cegła</t>
  </si>
  <si>
    <t>Drewno</t>
  </si>
  <si>
    <t xml:space="preserve">Drewno </t>
  </si>
  <si>
    <t>Blacha</t>
  </si>
  <si>
    <t>Garaż nr 1, ul. Uhańska 9</t>
  </si>
  <si>
    <t>-</t>
  </si>
  <si>
    <t>Stal</t>
  </si>
  <si>
    <t>Garaż nr 2, ul. Uhańska 9</t>
  </si>
  <si>
    <t>Wiata na drewno, Uhańska 9</t>
  </si>
  <si>
    <t>Drewutnia</t>
  </si>
  <si>
    <t xml:space="preserve">Eternit </t>
  </si>
  <si>
    <t xml:space="preserve">Wyposażenie i urządzenia, w tym sprzęt elektroniczny stacjonarny starzy niż 5 lat </t>
  </si>
  <si>
    <t xml:space="preserve">Zespół Szkół Publicznych </t>
  </si>
  <si>
    <t xml:space="preserve">Budynek Szkolny </t>
  </si>
  <si>
    <t>Pustaki ceramiczne</t>
  </si>
  <si>
    <t xml:space="preserve">Akerman </t>
  </si>
  <si>
    <t>Żelbeton, Blacha</t>
  </si>
  <si>
    <t xml:space="preserve">Boisko sportowe z placem </t>
  </si>
  <si>
    <t xml:space="preserve">Ogrodzenia </t>
  </si>
  <si>
    <t>1962/2007</t>
  </si>
  <si>
    <t>Siatka, murowane</t>
  </si>
  <si>
    <t xml:space="preserve">Komin CO </t>
  </si>
  <si>
    <t>Murowane</t>
  </si>
  <si>
    <t xml:space="preserve">Szambo </t>
  </si>
  <si>
    <t>Wylewane betonowe</t>
  </si>
  <si>
    <t>Plac zabaw</t>
  </si>
  <si>
    <t xml:space="preserve">Sprzęt elektroniczny starszy niż 5 lat </t>
  </si>
  <si>
    <t xml:space="preserve">Monitoring starszy niż 5 lat </t>
  </si>
  <si>
    <t xml:space="preserve">Sprzęt elektroniczny przenośny starszy niż 5 lat </t>
  </si>
  <si>
    <t>Suma ubezpieczenia (KB lub WO)</t>
  </si>
  <si>
    <t xml:space="preserve">Murowany </t>
  </si>
  <si>
    <t>Synagoga zabytkowa</t>
  </si>
  <si>
    <t xml:space="preserve">Załącznik nr 1e Zakładka nr 1 - wykaz mienia deklarowanego do ubezpieczenia mienia od wszystkich ryzyk </t>
  </si>
  <si>
    <t>Suma ubezpieczenia</t>
  </si>
  <si>
    <t>1. Urząd Gminy</t>
  </si>
  <si>
    <t xml:space="preserve">Brak majątku w systemie sum stałych </t>
  </si>
  <si>
    <t>2. Gminny Ośrodek Pomocy Społecznej</t>
  </si>
  <si>
    <t>Sprzęt elektroniczny stacjonarny</t>
  </si>
  <si>
    <t>Kserokopiarki, urządzenia wielofunkcyjne</t>
  </si>
  <si>
    <t>Sprzęt elektroniczny przenośny</t>
  </si>
  <si>
    <t xml:space="preserve">3. Gminne Centrum Kultury </t>
  </si>
  <si>
    <t xml:space="preserve">Centale, faxy </t>
  </si>
  <si>
    <t xml:space="preserve">4. Zespół Szkół Publicznych </t>
  </si>
  <si>
    <t xml:space="preserve">Załącznik nr 1e, Zakładka nr 2 - Wykaz mienia deklarowanego do ubezpieczenia sprzętu elektronicznego </t>
  </si>
  <si>
    <t>Nr rej.</t>
  </si>
  <si>
    <t>Marka</t>
  </si>
  <si>
    <t>Model</t>
  </si>
  <si>
    <t>Rodzaj</t>
  </si>
  <si>
    <t>Ładowność</t>
  </si>
  <si>
    <t>Liczba miejsc</t>
  </si>
  <si>
    <t xml:space="preserve">poj. silnika </t>
  </si>
  <si>
    <t>Moc</t>
  </si>
  <si>
    <t xml:space="preserve">Rok prod. </t>
  </si>
  <si>
    <t>Nr nadwozia</t>
  </si>
  <si>
    <t>Suma ubezpieczenia AC</t>
  </si>
  <si>
    <t>Okres OC</t>
  </si>
  <si>
    <t>Okres AC</t>
  </si>
  <si>
    <t>Okres NNW</t>
  </si>
  <si>
    <t xml:space="preserve">Ubezpieczający </t>
  </si>
  <si>
    <t xml:space="preserve">Ubezpieczający/Ubezpieczony </t>
  </si>
  <si>
    <t>LCHS798</t>
  </si>
  <si>
    <t>Ford</t>
  </si>
  <si>
    <t>Transit</t>
  </si>
  <si>
    <t>specjalny</t>
  </si>
  <si>
    <t>WF0LXXGBFL2631213</t>
  </si>
  <si>
    <t>Gmina Wojsławice, 22-120 Wojsławice, ul. Rynek 20B Regon: 110197983</t>
  </si>
  <si>
    <t>Urząd Gminy Wojsławice;  22-120 Wojsławice; ul. Rynek 20B; Regon: 000551496</t>
  </si>
  <si>
    <t>CMK1101</t>
  </si>
  <si>
    <t>Jelcz</t>
  </si>
  <si>
    <t>00 5</t>
  </si>
  <si>
    <t>specjalny pożarniczy</t>
  </si>
  <si>
    <t>1500</t>
  </si>
  <si>
    <t>6</t>
  </si>
  <si>
    <t>7896</t>
  </si>
  <si>
    <t>LCHG345</t>
  </si>
  <si>
    <t>FS Lublin</t>
  </si>
  <si>
    <t>SUL3504Z4Y0017250</t>
  </si>
  <si>
    <t>CMK1011</t>
  </si>
  <si>
    <t>Żuk A 15B</t>
  </si>
  <si>
    <t>246610</t>
  </si>
  <si>
    <t>LCH06938</t>
  </si>
  <si>
    <t>Star</t>
  </si>
  <si>
    <t>A26P</t>
  </si>
  <si>
    <t>130530</t>
  </si>
  <si>
    <t>LCH10431</t>
  </si>
  <si>
    <t>Volkswagen</t>
  </si>
  <si>
    <t>T4</t>
  </si>
  <si>
    <t>WV2ZZZ70ZPH127324</t>
  </si>
  <si>
    <t>LCH50JY</t>
  </si>
  <si>
    <t>Skoda</t>
  </si>
  <si>
    <t>Octavia Mint</t>
  </si>
  <si>
    <t>osobowy</t>
  </si>
  <si>
    <t>TMBDA21Z488012253</t>
  </si>
  <si>
    <t>LCH19017</t>
  </si>
  <si>
    <t>FSR</t>
  </si>
  <si>
    <t>Tarpan Honker</t>
  </si>
  <si>
    <t>00 825</t>
  </si>
  <si>
    <t>LCH19016</t>
  </si>
  <si>
    <t>11973</t>
  </si>
  <si>
    <t>LCH25646</t>
  </si>
  <si>
    <t>Lublin</t>
  </si>
  <si>
    <t>33 02</t>
  </si>
  <si>
    <t>SUL330211V0026513</t>
  </si>
  <si>
    <t>LCH04344</t>
  </si>
  <si>
    <t>FT 300 TDCI</t>
  </si>
  <si>
    <t>WFOSXXTTFS8D67195</t>
  </si>
  <si>
    <t>LCHR375</t>
  </si>
  <si>
    <t>Dewoo Andoria Intrall</t>
  </si>
  <si>
    <t>Lublin 3 3384</t>
  </si>
  <si>
    <t>cieżarowy</t>
  </si>
  <si>
    <t>SUL35143430074265</t>
  </si>
  <si>
    <t>Zespół Szkół Publicznych w Wojsławicach - Kolonnii; Wojsławice Kolonia 1, 22-120 Wojsławice, Regon: 000561690</t>
  </si>
  <si>
    <t>LCH38310</t>
  </si>
  <si>
    <t xml:space="preserve">Citroen </t>
  </si>
  <si>
    <t>Jumper</t>
  </si>
  <si>
    <t xml:space="preserve">specjalny do przewozu osób niepełnosprawnych </t>
  </si>
  <si>
    <t>VF7YBTMFB12854867</t>
  </si>
  <si>
    <t>Okres AS (płatne)</t>
  </si>
  <si>
    <t>Tak</t>
  </si>
  <si>
    <t>Załącznik nr 1e, Zakładka nr 3, Wykaz pojazdów</t>
  </si>
  <si>
    <t>L.p.</t>
  </si>
  <si>
    <t>Jednostka</t>
  </si>
  <si>
    <t>Zabezpieczenia przeciwpożarowe i przeciwkradzieżowe</t>
  </si>
  <si>
    <t>zgodne z przepisami o ochronie przeciwpożarowej, gaśnice, co najmniej 2 zamki w drzwiach zewnetrznych</t>
  </si>
  <si>
    <t>Urząd Gminy Wojsławice</t>
  </si>
  <si>
    <t>zgodne z przepisami o ochronie przeciwpożarowej, gaśnice, co najmniej 2 zamki w drzwiach zewnetrznych, monitoring w budynku głównym</t>
  </si>
  <si>
    <t xml:space="preserve">Gminny Ośrodek Pomocy Społecznej </t>
  </si>
  <si>
    <t>zlokalizowany w budynku Urzędu</t>
  </si>
  <si>
    <t>Gminne Centrum Kultury</t>
  </si>
  <si>
    <t>zgodne z przepisami o ochronie przeciwpożarowej, gaśnice, co najmniej 2 zamki w drzwiach zewnetrznych w budynku głównym</t>
  </si>
  <si>
    <t xml:space="preserve">Wyposażenie i urządzenia w tym sprzęt elektroniczny </t>
  </si>
  <si>
    <t xml:space="preserve">Przedmiot ubezpieczenia </t>
  </si>
  <si>
    <t xml:space="preserve">Suma wszystkich pozycji </t>
  </si>
  <si>
    <t>Budynki i budowle</t>
  </si>
  <si>
    <t xml:space="preserve">Wypsażenie i urzędzenia w tym sprzęt elektroniczny </t>
  </si>
  <si>
    <t>Podsumowanie</t>
  </si>
  <si>
    <t>Nowy budynek</t>
  </si>
  <si>
    <r>
      <t xml:space="preserve">Urząd Gminy </t>
    </r>
    <r>
      <rPr>
        <sz val="10"/>
        <rFont val="Cambria"/>
        <family val="1"/>
        <charset val="238"/>
        <scheme val="major"/>
      </rPr>
      <t> </t>
    </r>
  </si>
  <si>
    <r>
      <t>Gminny Ośrodek Pomocy Społecznej</t>
    </r>
    <r>
      <rPr>
        <sz val="10"/>
        <rFont val="Cambria"/>
        <family val="1"/>
        <charset val="238"/>
        <scheme val="major"/>
      </rPr>
      <t> </t>
    </r>
  </si>
  <si>
    <r>
      <t xml:space="preserve">Gminne Centrum Kultury </t>
    </r>
    <r>
      <rPr>
        <sz val="10"/>
        <rFont val="Cambria"/>
        <family val="1"/>
        <charset val="238"/>
        <scheme val="maj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</si>
</sst>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0"/>
      <color indexed="8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44" fontId="7" fillId="0" borderId="0" applyFont="0" applyFill="0" applyBorder="0" applyAlignment="0" applyProtection="0"/>
  </cellStyleXfs>
  <cellXfs count="74">
    <xf numFmtId="0" fontId="0" fillId="0" borderId="0" xfId="0"/>
    <xf numFmtId="0" fontId="3" fillId="6" borderId="1" xfId="2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3" fillId="6" borderId="1" xfId="2" applyNumberFormat="1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49" fontId="5" fillId="7" borderId="6" xfId="2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49" fontId="5" fillId="7" borderId="1" xfId="2" applyNumberFormat="1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44" fontId="5" fillId="7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5" fillId="7" borderId="1" xfId="3" applyFont="1" applyFill="1" applyBorder="1" applyAlignment="1">
      <alignment horizontal="center" vertical="center"/>
    </xf>
    <xf numFmtId="44" fontId="5" fillId="7" borderId="1" xfId="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8" fontId="6" fillId="5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8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8" fontId="4" fillId="0" borderId="1" xfId="0" applyNumberFormat="1" applyFont="1" applyBorder="1"/>
    <xf numFmtId="0" fontId="4" fillId="6" borderId="1" xfId="0" applyFont="1" applyFill="1" applyBorder="1"/>
    <xf numFmtId="8" fontId="4" fillId="6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8" fontId="5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8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/>
    <xf numFmtId="44" fontId="5" fillId="0" borderId="1" xfId="1" applyFont="1" applyBorder="1"/>
    <xf numFmtId="0" fontId="5" fillId="6" borderId="1" xfId="0" applyFont="1" applyFill="1" applyBorder="1"/>
    <xf numFmtId="8" fontId="5" fillId="0" borderId="0" xfId="0" applyNumberFormat="1" applyFont="1"/>
  </cellXfs>
  <cellStyles count="5">
    <cellStyle name="Normalny" xfId="0" builtinId="0"/>
    <cellStyle name="Normalny 3" xfId="2"/>
    <cellStyle name="Normalny 4" xfId="3"/>
    <cellStyle name="Walutowy" xfId="1" builtinId="4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37" workbookViewId="0">
      <selection activeCell="E64" sqref="E64"/>
    </sheetView>
  </sheetViews>
  <sheetFormatPr defaultRowHeight="12.75"/>
  <cols>
    <col min="1" max="1" width="9.140625" style="48"/>
    <col min="2" max="2" width="45.28515625" style="48" bestFit="1" customWidth="1"/>
    <col min="3" max="3" width="45.28515625" style="48" customWidth="1"/>
    <col min="4" max="4" width="20.140625" style="48" customWidth="1"/>
    <col min="5" max="5" width="16.28515625" style="48" customWidth="1"/>
    <col min="6" max="6" width="18.7109375" style="48" bestFit="1" customWidth="1"/>
    <col min="7" max="16384" width="9.140625" style="48"/>
  </cols>
  <sheetData>
    <row r="1" spans="1:9">
      <c r="A1" s="47" t="s">
        <v>89</v>
      </c>
      <c r="B1" s="47"/>
      <c r="C1" s="47"/>
      <c r="D1" s="47"/>
      <c r="E1" s="47"/>
      <c r="F1" s="47"/>
      <c r="G1" s="47"/>
      <c r="H1" s="47"/>
      <c r="I1" s="47"/>
    </row>
    <row r="2" spans="1:9">
      <c r="A2" s="49" t="s">
        <v>0</v>
      </c>
      <c r="B2" s="50" t="s">
        <v>194</v>
      </c>
      <c r="C2" s="51"/>
      <c r="D2" s="51"/>
      <c r="E2" s="52"/>
      <c r="F2" s="53" t="s">
        <v>1</v>
      </c>
      <c r="G2" s="53"/>
      <c r="H2" s="53"/>
      <c r="I2" s="53"/>
    </row>
    <row r="3" spans="1:9" ht="25.5">
      <c r="A3" s="49" t="s">
        <v>2</v>
      </c>
      <c r="B3" s="49" t="s">
        <v>3</v>
      </c>
      <c r="C3" s="49" t="s">
        <v>86</v>
      </c>
      <c r="D3" s="54" t="s">
        <v>4</v>
      </c>
      <c r="E3" s="54" t="s">
        <v>5</v>
      </c>
      <c r="F3" s="49" t="s">
        <v>6</v>
      </c>
      <c r="G3" s="49" t="s">
        <v>7</v>
      </c>
      <c r="H3" s="49" t="s">
        <v>8</v>
      </c>
      <c r="I3" s="54" t="s">
        <v>9</v>
      </c>
    </row>
    <row r="4" spans="1:9">
      <c r="A4" s="55" t="s">
        <v>0</v>
      </c>
      <c r="B4" s="56" t="s">
        <v>10</v>
      </c>
      <c r="C4" s="57">
        <v>6191.99</v>
      </c>
      <c r="D4" s="58"/>
      <c r="E4" s="58"/>
      <c r="F4" s="58"/>
      <c r="G4" s="58"/>
      <c r="H4" s="58"/>
      <c r="I4" s="58"/>
    </row>
    <row r="5" spans="1:9">
      <c r="A5" s="55" t="s">
        <v>11</v>
      </c>
      <c r="B5" s="56" t="s">
        <v>12</v>
      </c>
      <c r="C5" s="57">
        <v>2296.1799999999998</v>
      </c>
      <c r="D5" s="58"/>
      <c r="E5" s="58"/>
      <c r="F5" s="58"/>
      <c r="G5" s="58"/>
      <c r="H5" s="58"/>
      <c r="I5" s="58"/>
    </row>
    <row r="6" spans="1:9">
      <c r="A6" s="55" t="s">
        <v>13</v>
      </c>
      <c r="B6" s="56" t="s">
        <v>14</v>
      </c>
      <c r="C6" s="57">
        <v>3083.14</v>
      </c>
      <c r="D6" s="58"/>
      <c r="E6" s="58"/>
      <c r="F6" s="58"/>
      <c r="G6" s="58"/>
      <c r="H6" s="58"/>
      <c r="I6" s="58"/>
    </row>
    <row r="7" spans="1:9">
      <c r="A7" s="55" t="s">
        <v>15</v>
      </c>
      <c r="B7" s="56" t="s">
        <v>16</v>
      </c>
      <c r="C7" s="57">
        <v>5798.75</v>
      </c>
      <c r="D7" s="58"/>
      <c r="E7" s="58"/>
      <c r="F7" s="58"/>
      <c r="G7" s="58"/>
      <c r="H7" s="58"/>
      <c r="I7" s="58"/>
    </row>
    <row r="8" spans="1:9">
      <c r="A8" s="55" t="s">
        <v>17</v>
      </c>
      <c r="B8" s="56" t="s">
        <v>18</v>
      </c>
      <c r="C8" s="57">
        <v>1759.95</v>
      </c>
      <c r="D8" s="58"/>
      <c r="E8" s="58"/>
      <c r="F8" s="58"/>
      <c r="G8" s="58"/>
      <c r="H8" s="58"/>
      <c r="I8" s="58"/>
    </row>
    <row r="9" spans="1:9">
      <c r="A9" s="55" t="s">
        <v>19</v>
      </c>
      <c r="B9" s="56" t="s">
        <v>20</v>
      </c>
      <c r="C9" s="57">
        <v>4318.8599999999997</v>
      </c>
      <c r="D9" s="58"/>
      <c r="E9" s="58"/>
      <c r="F9" s="58"/>
      <c r="G9" s="58"/>
      <c r="H9" s="58"/>
      <c r="I9" s="58"/>
    </row>
    <row r="10" spans="1:9">
      <c r="A10" s="55" t="s">
        <v>21</v>
      </c>
      <c r="B10" s="56" t="s">
        <v>22</v>
      </c>
      <c r="C10" s="57">
        <v>5598.35</v>
      </c>
      <c r="D10" s="58"/>
      <c r="E10" s="58"/>
      <c r="F10" s="58"/>
      <c r="G10" s="58"/>
      <c r="H10" s="58"/>
      <c r="I10" s="58"/>
    </row>
    <row r="11" spans="1:9">
      <c r="A11" s="55" t="s">
        <v>23</v>
      </c>
      <c r="B11" s="56" t="s">
        <v>24</v>
      </c>
      <c r="C11" s="57">
        <v>1403.06</v>
      </c>
      <c r="D11" s="58"/>
      <c r="E11" s="58"/>
      <c r="F11" s="58"/>
      <c r="G11" s="58"/>
      <c r="H11" s="58"/>
      <c r="I11" s="58"/>
    </row>
    <row r="12" spans="1:9">
      <c r="A12" s="55" t="s">
        <v>25</v>
      </c>
      <c r="B12" s="56" t="s">
        <v>26</v>
      </c>
      <c r="C12" s="57">
        <v>29700</v>
      </c>
      <c r="D12" s="58"/>
      <c r="E12" s="58"/>
      <c r="F12" s="58"/>
      <c r="G12" s="58"/>
      <c r="H12" s="58"/>
      <c r="I12" s="58"/>
    </row>
    <row r="13" spans="1:9">
      <c r="A13" s="55" t="s">
        <v>27</v>
      </c>
      <c r="B13" s="56" t="s">
        <v>28</v>
      </c>
      <c r="C13" s="57">
        <v>3735.64</v>
      </c>
      <c r="D13" s="58"/>
      <c r="E13" s="58"/>
      <c r="F13" s="58"/>
      <c r="G13" s="58"/>
      <c r="H13" s="58"/>
      <c r="I13" s="58"/>
    </row>
    <row r="14" spans="1:9">
      <c r="A14" s="55" t="s">
        <v>29</v>
      </c>
      <c r="B14" s="56" t="s">
        <v>30</v>
      </c>
      <c r="C14" s="57">
        <v>7537.23</v>
      </c>
      <c r="D14" s="58"/>
      <c r="E14" s="58"/>
      <c r="F14" s="58"/>
      <c r="G14" s="58"/>
      <c r="H14" s="58"/>
      <c r="I14" s="58"/>
    </row>
    <row r="15" spans="1:9">
      <c r="A15" s="55" t="s">
        <v>31</v>
      </c>
      <c r="B15" s="56" t="s">
        <v>32</v>
      </c>
      <c r="C15" s="57">
        <v>2000</v>
      </c>
      <c r="D15" s="58"/>
      <c r="E15" s="58"/>
      <c r="F15" s="58"/>
      <c r="G15" s="58"/>
      <c r="H15" s="58"/>
      <c r="I15" s="58"/>
    </row>
    <row r="16" spans="1:9">
      <c r="A16" s="55" t="s">
        <v>33</v>
      </c>
      <c r="B16" s="56" t="s">
        <v>34</v>
      </c>
      <c r="C16" s="57">
        <v>58091.92</v>
      </c>
      <c r="D16" s="58"/>
      <c r="E16" s="58"/>
      <c r="F16" s="58"/>
      <c r="G16" s="58"/>
      <c r="H16" s="58"/>
      <c r="I16" s="58"/>
    </row>
    <row r="17" spans="1:9">
      <c r="A17" s="55" t="s">
        <v>35</v>
      </c>
      <c r="B17" s="56" t="s">
        <v>36</v>
      </c>
      <c r="C17" s="57">
        <v>5000</v>
      </c>
      <c r="D17" s="58"/>
      <c r="E17" s="58"/>
      <c r="F17" s="58"/>
      <c r="G17" s="58"/>
      <c r="H17" s="58"/>
      <c r="I17" s="58"/>
    </row>
    <row r="18" spans="1:9">
      <c r="A18" s="55" t="s">
        <v>37</v>
      </c>
      <c r="B18" s="56" t="s">
        <v>38</v>
      </c>
      <c r="C18" s="57">
        <v>80517</v>
      </c>
      <c r="D18" s="58"/>
      <c r="E18" s="58"/>
      <c r="F18" s="58"/>
      <c r="G18" s="58"/>
      <c r="H18" s="58"/>
      <c r="I18" s="58"/>
    </row>
    <row r="19" spans="1:9">
      <c r="A19" s="55" t="s">
        <v>39</v>
      </c>
      <c r="B19" s="56" t="s">
        <v>40</v>
      </c>
      <c r="C19" s="57">
        <v>257376.46</v>
      </c>
      <c r="D19" s="58"/>
      <c r="E19" s="58"/>
      <c r="F19" s="58"/>
      <c r="G19" s="58"/>
      <c r="H19" s="58"/>
      <c r="I19" s="58"/>
    </row>
    <row r="20" spans="1:9">
      <c r="A20" s="55" t="s">
        <v>41</v>
      </c>
      <c r="B20" s="56" t="s">
        <v>88</v>
      </c>
      <c r="C20" s="57">
        <v>35000</v>
      </c>
      <c r="D20" s="58"/>
      <c r="E20" s="58"/>
      <c r="F20" s="58"/>
      <c r="G20" s="58"/>
      <c r="H20" s="58"/>
      <c r="I20" s="58"/>
    </row>
    <row r="21" spans="1:9">
      <c r="A21" s="55" t="s">
        <v>42</v>
      </c>
      <c r="B21" s="56" t="s">
        <v>43</v>
      </c>
      <c r="C21" s="57">
        <v>2000000</v>
      </c>
      <c r="D21" s="58"/>
      <c r="E21" s="55" t="s">
        <v>193</v>
      </c>
      <c r="F21" s="55" t="s">
        <v>87</v>
      </c>
      <c r="G21" s="55" t="s">
        <v>62</v>
      </c>
      <c r="H21" s="55" t="s">
        <v>62</v>
      </c>
      <c r="I21" s="55" t="s">
        <v>60</v>
      </c>
    </row>
    <row r="22" spans="1:9">
      <c r="A22" s="55" t="s">
        <v>44</v>
      </c>
      <c r="B22" s="56" t="s">
        <v>45</v>
      </c>
      <c r="C22" s="57">
        <v>1139689.73</v>
      </c>
      <c r="D22" s="58"/>
      <c r="E22" s="58"/>
      <c r="F22" s="58"/>
      <c r="G22" s="58"/>
      <c r="H22" s="58"/>
      <c r="I22" s="58"/>
    </row>
    <row r="23" spans="1:9">
      <c r="A23" s="55" t="s">
        <v>46</v>
      </c>
      <c r="B23" s="56" t="s">
        <v>47</v>
      </c>
      <c r="C23" s="57">
        <v>72262.820000000007</v>
      </c>
      <c r="D23" s="58"/>
      <c r="E23" s="58"/>
      <c r="F23" s="58"/>
      <c r="G23" s="58"/>
      <c r="H23" s="58"/>
      <c r="I23" s="58"/>
    </row>
    <row r="24" spans="1:9">
      <c r="A24" s="55" t="s">
        <v>48</v>
      </c>
      <c r="B24" s="56" t="s">
        <v>49</v>
      </c>
      <c r="C24" s="57">
        <v>10000</v>
      </c>
      <c r="D24" s="58"/>
      <c r="E24" s="58"/>
      <c r="F24" s="58"/>
      <c r="G24" s="58"/>
      <c r="H24" s="58"/>
      <c r="I24" s="58"/>
    </row>
    <row r="25" spans="1:9">
      <c r="A25" s="55" t="s">
        <v>50</v>
      </c>
      <c r="B25" s="56" t="s">
        <v>51</v>
      </c>
      <c r="C25" s="57">
        <v>27976.43</v>
      </c>
      <c r="D25" s="58"/>
      <c r="E25" s="58"/>
      <c r="F25" s="58"/>
      <c r="G25" s="58"/>
      <c r="H25" s="58"/>
      <c r="I25" s="58"/>
    </row>
    <row r="26" spans="1:9">
      <c r="A26" s="55" t="s">
        <v>52</v>
      </c>
      <c r="B26" s="56" t="s">
        <v>53</v>
      </c>
      <c r="C26" s="57">
        <v>3000</v>
      </c>
      <c r="D26" s="58"/>
      <c r="E26" s="58"/>
      <c r="F26" s="58"/>
      <c r="G26" s="58"/>
      <c r="H26" s="58"/>
      <c r="I26" s="58"/>
    </row>
    <row r="27" spans="1:9">
      <c r="A27" s="55" t="s">
        <v>54</v>
      </c>
      <c r="B27" s="56" t="s">
        <v>187</v>
      </c>
      <c r="C27" s="57">
        <v>150000</v>
      </c>
      <c r="D27" s="59"/>
      <c r="E27" s="59"/>
      <c r="F27" s="59"/>
      <c r="G27" s="59"/>
      <c r="H27" s="59"/>
      <c r="I27" s="59"/>
    </row>
    <row r="28" spans="1:9">
      <c r="A28" s="49" t="s">
        <v>11</v>
      </c>
      <c r="B28" s="50" t="s">
        <v>195</v>
      </c>
      <c r="C28" s="51"/>
      <c r="D28" s="51"/>
      <c r="E28" s="52"/>
      <c r="F28" s="53" t="s">
        <v>1</v>
      </c>
      <c r="G28" s="53"/>
      <c r="H28" s="53"/>
      <c r="I28" s="53"/>
    </row>
    <row r="29" spans="1:9" ht="25.5">
      <c r="A29" s="49" t="s">
        <v>2</v>
      </c>
      <c r="B29" s="49" t="s">
        <v>3</v>
      </c>
      <c r="C29" s="49" t="s">
        <v>86</v>
      </c>
      <c r="D29" s="54" t="s">
        <v>4</v>
      </c>
      <c r="E29" s="54" t="s">
        <v>5</v>
      </c>
      <c r="F29" s="49" t="s">
        <v>6</v>
      </c>
      <c r="G29" s="49" t="s">
        <v>7</v>
      </c>
      <c r="H29" s="49" t="s">
        <v>8</v>
      </c>
      <c r="I29" s="54" t="s">
        <v>9</v>
      </c>
    </row>
    <row r="30" spans="1:9">
      <c r="A30" s="55" t="s">
        <v>0</v>
      </c>
      <c r="B30" s="56" t="s">
        <v>94</v>
      </c>
      <c r="C30" s="60">
        <v>11262.01</v>
      </c>
      <c r="D30" s="61"/>
      <c r="E30" s="61"/>
      <c r="F30" s="61"/>
      <c r="G30" s="61"/>
      <c r="H30" s="61"/>
      <c r="I30" s="61"/>
    </row>
    <row r="31" spans="1:9">
      <c r="A31" s="55" t="s">
        <v>11</v>
      </c>
      <c r="B31" s="56" t="s">
        <v>95</v>
      </c>
      <c r="C31" s="60">
        <v>2806</v>
      </c>
      <c r="D31" s="61"/>
      <c r="E31" s="61"/>
      <c r="F31" s="61"/>
      <c r="G31" s="61"/>
      <c r="H31" s="61"/>
      <c r="I31" s="61"/>
    </row>
    <row r="32" spans="1:9">
      <c r="A32" s="49" t="s">
        <v>13</v>
      </c>
      <c r="B32" s="50" t="s">
        <v>196</v>
      </c>
      <c r="C32" s="51"/>
      <c r="D32" s="51"/>
      <c r="E32" s="52"/>
      <c r="F32" s="53" t="s">
        <v>1</v>
      </c>
      <c r="G32" s="53"/>
      <c r="H32" s="53"/>
      <c r="I32" s="53"/>
    </row>
    <row r="33" spans="1:9" ht="25.5">
      <c r="A33" s="49" t="s">
        <v>2</v>
      </c>
      <c r="B33" s="49" t="s">
        <v>3</v>
      </c>
      <c r="C33" s="49" t="s">
        <v>86</v>
      </c>
      <c r="D33" s="54" t="s">
        <v>4</v>
      </c>
      <c r="E33" s="54" t="s">
        <v>5</v>
      </c>
      <c r="F33" s="49" t="s">
        <v>6</v>
      </c>
      <c r="G33" s="49" t="s">
        <v>7</v>
      </c>
      <c r="H33" s="49" t="s">
        <v>8</v>
      </c>
      <c r="I33" s="54" t="s">
        <v>9</v>
      </c>
    </row>
    <row r="34" spans="1:9">
      <c r="A34" s="55" t="s">
        <v>0</v>
      </c>
      <c r="B34" s="56" t="s">
        <v>56</v>
      </c>
      <c r="C34" s="57">
        <v>577500</v>
      </c>
      <c r="D34" s="62">
        <v>385</v>
      </c>
      <c r="E34" s="55">
        <v>1976</v>
      </c>
      <c r="F34" s="55" t="s">
        <v>57</v>
      </c>
      <c r="G34" s="55" t="s">
        <v>58</v>
      </c>
      <c r="H34" s="55" t="s">
        <v>59</v>
      </c>
      <c r="I34" s="55" t="s">
        <v>60</v>
      </c>
    </row>
    <row r="35" spans="1:9">
      <c r="A35" s="55" t="s">
        <v>11</v>
      </c>
      <c r="B35" s="56" t="s">
        <v>61</v>
      </c>
      <c r="C35" s="57">
        <v>2500</v>
      </c>
      <c r="D35" s="62">
        <v>20.100000000000001</v>
      </c>
      <c r="E35" s="55">
        <v>2008</v>
      </c>
      <c r="F35" s="55" t="s">
        <v>60</v>
      </c>
      <c r="G35" s="55" t="s">
        <v>62</v>
      </c>
      <c r="H35" s="55" t="s">
        <v>63</v>
      </c>
      <c r="I35" s="55" t="s">
        <v>60</v>
      </c>
    </row>
    <row r="36" spans="1:9">
      <c r="A36" s="55" t="s">
        <v>13</v>
      </c>
      <c r="B36" s="56" t="s">
        <v>64</v>
      </c>
      <c r="C36" s="57">
        <v>2500</v>
      </c>
      <c r="D36" s="62">
        <v>20.100000000000001</v>
      </c>
      <c r="E36" s="55">
        <v>2008</v>
      </c>
      <c r="F36" s="55" t="s">
        <v>60</v>
      </c>
      <c r="G36" s="55" t="s">
        <v>62</v>
      </c>
      <c r="H36" s="55" t="s">
        <v>63</v>
      </c>
      <c r="I36" s="55" t="s">
        <v>60</v>
      </c>
    </row>
    <row r="37" spans="1:9">
      <c r="A37" s="55" t="s">
        <v>15</v>
      </c>
      <c r="B37" s="56" t="s">
        <v>65</v>
      </c>
      <c r="C37" s="57">
        <v>4000</v>
      </c>
      <c r="D37" s="62">
        <v>37.1</v>
      </c>
      <c r="E37" s="55">
        <v>2009</v>
      </c>
      <c r="F37" s="55" t="s">
        <v>63</v>
      </c>
      <c r="G37" s="55" t="s">
        <v>62</v>
      </c>
      <c r="H37" s="55" t="s">
        <v>63</v>
      </c>
      <c r="I37" s="55" t="s">
        <v>60</v>
      </c>
    </row>
    <row r="38" spans="1:9">
      <c r="A38" s="55" t="s">
        <v>17</v>
      </c>
      <c r="B38" s="56" t="s">
        <v>66</v>
      </c>
      <c r="C38" s="57">
        <v>1000</v>
      </c>
      <c r="D38" s="62">
        <v>17.7</v>
      </c>
      <c r="E38" s="55">
        <v>1976</v>
      </c>
      <c r="F38" s="55" t="s">
        <v>57</v>
      </c>
      <c r="G38" s="55" t="s">
        <v>58</v>
      </c>
      <c r="H38" s="55" t="s">
        <v>59</v>
      </c>
      <c r="I38" s="55" t="s">
        <v>67</v>
      </c>
    </row>
    <row r="39" spans="1:9" ht="25.5">
      <c r="A39" s="55" t="s">
        <v>19</v>
      </c>
      <c r="B39" s="63" t="s">
        <v>68</v>
      </c>
      <c r="C39" s="64">
        <v>198450</v>
      </c>
      <c r="D39" s="58"/>
      <c r="E39" s="58"/>
      <c r="F39" s="58"/>
      <c r="G39" s="58"/>
      <c r="H39" s="58"/>
      <c r="I39" s="58"/>
    </row>
    <row r="40" spans="1:9">
      <c r="A40" s="55" t="s">
        <v>21</v>
      </c>
      <c r="B40" s="63" t="s">
        <v>94</v>
      </c>
      <c r="C40" s="64">
        <v>31761</v>
      </c>
      <c r="D40" s="58"/>
      <c r="E40" s="58"/>
      <c r="F40" s="58"/>
      <c r="G40" s="58"/>
      <c r="H40" s="58"/>
      <c r="I40" s="58"/>
    </row>
    <row r="41" spans="1:9">
      <c r="A41" s="55" t="s">
        <v>23</v>
      </c>
      <c r="B41" s="63" t="s">
        <v>95</v>
      </c>
      <c r="C41" s="64">
        <v>3300</v>
      </c>
      <c r="D41" s="58"/>
      <c r="E41" s="58"/>
      <c r="F41" s="58"/>
      <c r="G41" s="58"/>
      <c r="H41" s="58"/>
      <c r="I41" s="58"/>
    </row>
    <row r="42" spans="1:9">
      <c r="A42" s="55" t="s">
        <v>25</v>
      </c>
      <c r="B42" s="63" t="s">
        <v>98</v>
      </c>
      <c r="C42" s="64">
        <v>1437.33</v>
      </c>
      <c r="D42" s="58"/>
      <c r="E42" s="58"/>
      <c r="F42" s="58"/>
      <c r="G42" s="58"/>
      <c r="H42" s="58"/>
      <c r="I42" s="58"/>
    </row>
    <row r="43" spans="1:9">
      <c r="A43" s="49" t="s">
        <v>15</v>
      </c>
      <c r="B43" s="50" t="s">
        <v>69</v>
      </c>
      <c r="C43" s="51"/>
      <c r="D43" s="51"/>
      <c r="E43" s="52"/>
      <c r="F43" s="53" t="s">
        <v>1</v>
      </c>
      <c r="G43" s="53"/>
      <c r="H43" s="53"/>
      <c r="I43" s="53"/>
    </row>
    <row r="44" spans="1:9" ht="25.5">
      <c r="A44" s="49" t="s">
        <v>2</v>
      </c>
      <c r="B44" s="49" t="s">
        <v>3</v>
      </c>
      <c r="C44" s="49" t="s">
        <v>86</v>
      </c>
      <c r="D44" s="54" t="s">
        <v>4</v>
      </c>
      <c r="E44" s="54" t="s">
        <v>5</v>
      </c>
      <c r="F44" s="49" t="s">
        <v>6</v>
      </c>
      <c r="G44" s="49" t="s">
        <v>7</v>
      </c>
      <c r="H44" s="49" t="s">
        <v>8</v>
      </c>
      <c r="I44" s="54" t="s">
        <v>9</v>
      </c>
    </row>
    <row r="45" spans="1:9">
      <c r="A45" s="55" t="s">
        <v>0</v>
      </c>
      <c r="B45" s="56" t="s">
        <v>70</v>
      </c>
      <c r="C45" s="57">
        <v>2887500</v>
      </c>
      <c r="D45" s="62">
        <v>1925</v>
      </c>
      <c r="E45" s="55">
        <v>1962</v>
      </c>
      <c r="F45" s="55" t="s">
        <v>71</v>
      </c>
      <c r="G45" s="55" t="s">
        <v>72</v>
      </c>
      <c r="H45" s="65" t="s">
        <v>73</v>
      </c>
      <c r="I45" s="65"/>
    </row>
    <row r="46" spans="1:9">
      <c r="A46" s="55" t="s">
        <v>11</v>
      </c>
      <c r="B46" s="56" t="s">
        <v>74</v>
      </c>
      <c r="C46" s="57">
        <v>31012.3</v>
      </c>
      <c r="D46" s="59"/>
      <c r="E46" s="55">
        <v>1962</v>
      </c>
      <c r="F46" s="55"/>
      <c r="G46" s="59"/>
      <c r="H46" s="66"/>
      <c r="I46" s="66"/>
    </row>
    <row r="47" spans="1:9">
      <c r="A47" s="55" t="s">
        <v>13</v>
      </c>
      <c r="B47" s="56" t="s">
        <v>75</v>
      </c>
      <c r="C47" s="57">
        <v>62400.76</v>
      </c>
      <c r="D47" s="59"/>
      <c r="E47" s="55" t="s">
        <v>76</v>
      </c>
      <c r="F47" s="67" t="s">
        <v>77</v>
      </c>
      <c r="G47" s="59"/>
      <c r="H47" s="66"/>
      <c r="I47" s="66"/>
    </row>
    <row r="48" spans="1:9">
      <c r="A48" s="55" t="s">
        <v>15</v>
      </c>
      <c r="B48" s="56" t="s">
        <v>78</v>
      </c>
      <c r="C48" s="57">
        <v>12048.5</v>
      </c>
      <c r="D48" s="59"/>
      <c r="E48" s="55">
        <v>1978</v>
      </c>
      <c r="F48" s="55" t="s">
        <v>79</v>
      </c>
      <c r="G48" s="59"/>
      <c r="H48" s="66"/>
      <c r="I48" s="66"/>
    </row>
    <row r="49" spans="1:9">
      <c r="A49" s="55" t="s">
        <v>17</v>
      </c>
      <c r="B49" s="56" t="s">
        <v>80</v>
      </c>
      <c r="C49" s="57">
        <v>37029.4</v>
      </c>
      <c r="D49" s="59"/>
      <c r="E49" s="55">
        <v>1978</v>
      </c>
      <c r="F49" s="67" t="s">
        <v>81</v>
      </c>
      <c r="G49" s="59"/>
      <c r="H49" s="66"/>
      <c r="I49" s="66"/>
    </row>
    <row r="50" spans="1:9">
      <c r="A50" s="55" t="s">
        <v>19</v>
      </c>
      <c r="B50" s="56" t="s">
        <v>82</v>
      </c>
      <c r="C50" s="57">
        <v>109800</v>
      </c>
      <c r="D50" s="59"/>
      <c r="E50" s="55">
        <v>2014</v>
      </c>
      <c r="F50" s="68"/>
      <c r="G50" s="59"/>
      <c r="H50" s="66"/>
      <c r="I50" s="66"/>
    </row>
    <row r="51" spans="1:9">
      <c r="A51" s="55" t="s">
        <v>21</v>
      </c>
      <c r="B51" s="69" t="s">
        <v>83</v>
      </c>
      <c r="C51" s="57">
        <v>29097.42</v>
      </c>
      <c r="D51" s="59"/>
      <c r="E51" s="59"/>
      <c r="F51" s="68"/>
      <c r="G51" s="59"/>
      <c r="H51" s="66"/>
      <c r="I51" s="66"/>
    </row>
    <row r="52" spans="1:9">
      <c r="A52" s="55" t="s">
        <v>23</v>
      </c>
      <c r="B52" s="69" t="s">
        <v>84</v>
      </c>
      <c r="C52" s="57">
        <v>29516</v>
      </c>
      <c r="D52" s="59"/>
      <c r="E52" s="59"/>
      <c r="F52" s="68"/>
      <c r="G52" s="59"/>
      <c r="H52" s="66"/>
      <c r="I52" s="66"/>
    </row>
    <row r="53" spans="1:9">
      <c r="A53" s="55" t="s">
        <v>25</v>
      </c>
      <c r="B53" s="69" t="s">
        <v>85</v>
      </c>
      <c r="C53" s="57">
        <v>9956.09</v>
      </c>
      <c r="D53" s="59"/>
      <c r="E53" s="59"/>
      <c r="F53" s="68"/>
      <c r="G53" s="59"/>
      <c r="H53" s="66"/>
      <c r="I53" s="66"/>
    </row>
    <row r="54" spans="1:9">
      <c r="A54" s="55" t="s">
        <v>27</v>
      </c>
      <c r="B54" s="69" t="s">
        <v>55</v>
      </c>
      <c r="C54" s="57">
        <v>24622</v>
      </c>
      <c r="D54" s="59"/>
      <c r="E54" s="59"/>
      <c r="F54" s="59"/>
      <c r="G54" s="59"/>
      <c r="H54" s="66"/>
      <c r="I54" s="66"/>
    </row>
    <row r="55" spans="1:9">
      <c r="A55" s="55" t="s">
        <v>29</v>
      </c>
      <c r="B55" s="70" t="s">
        <v>94</v>
      </c>
      <c r="C55" s="71">
        <v>7600</v>
      </c>
      <c r="D55" s="72"/>
      <c r="E55" s="72"/>
      <c r="F55" s="72"/>
      <c r="G55" s="72"/>
      <c r="H55" s="72"/>
      <c r="I55" s="72"/>
    </row>
    <row r="56" spans="1:9">
      <c r="C56" s="73"/>
    </row>
    <row r="58" spans="1:9">
      <c r="A58" s="31" t="s">
        <v>177</v>
      </c>
      <c r="B58" s="31" t="s">
        <v>188</v>
      </c>
      <c r="C58" s="31" t="s">
        <v>189</v>
      </c>
    </row>
    <row r="59" spans="1:9">
      <c r="A59" s="27" t="s">
        <v>0</v>
      </c>
      <c r="B59" s="28" t="s">
        <v>190</v>
      </c>
      <c r="C59" s="29">
        <f>SUM(C45:C50,C34:C38,C4:C26)</f>
        <v>7489628.4700000007</v>
      </c>
    </row>
    <row r="60" spans="1:9">
      <c r="A60" s="27" t="s">
        <v>11</v>
      </c>
      <c r="B60" s="30" t="s">
        <v>191</v>
      </c>
      <c r="C60" s="29">
        <f>SUM(C51:C55,C39:C42,C30:C31,C27)</f>
        <v>499807.85000000003</v>
      </c>
    </row>
    <row r="61" spans="1:9">
      <c r="C61" s="73"/>
    </row>
  </sheetData>
  <mergeCells count="15">
    <mergeCell ref="H53:I53"/>
    <mergeCell ref="H54:I54"/>
    <mergeCell ref="A1:I1"/>
    <mergeCell ref="H47:I47"/>
    <mergeCell ref="H48:I48"/>
    <mergeCell ref="H49:I49"/>
    <mergeCell ref="H50:I50"/>
    <mergeCell ref="H51:I51"/>
    <mergeCell ref="H52:I52"/>
    <mergeCell ref="F43:I43"/>
    <mergeCell ref="H45:I45"/>
    <mergeCell ref="H46:I46"/>
    <mergeCell ref="F2:I2"/>
    <mergeCell ref="F28:I28"/>
    <mergeCell ref="F32:I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9" sqref="C19"/>
    </sheetView>
  </sheetViews>
  <sheetFormatPr defaultRowHeight="12.75"/>
  <cols>
    <col min="1" max="1" width="9.140625" style="26"/>
    <col min="2" max="2" width="35.85546875" style="26" bestFit="1" customWidth="1"/>
    <col min="3" max="3" width="29.7109375" style="26" customWidth="1"/>
    <col min="4" max="16384" width="9.140625" style="26"/>
  </cols>
  <sheetData>
    <row r="1" spans="1:3" ht="34.5" customHeight="1">
      <c r="A1" s="22" t="s">
        <v>100</v>
      </c>
      <c r="B1" s="23"/>
      <c r="C1" s="24"/>
    </row>
    <row r="2" spans="1:3">
      <c r="A2" s="16" t="s">
        <v>2</v>
      </c>
      <c r="B2" s="16" t="s">
        <v>3</v>
      </c>
      <c r="C2" s="16" t="s">
        <v>90</v>
      </c>
    </row>
    <row r="3" spans="1:3">
      <c r="A3" s="21" t="s">
        <v>91</v>
      </c>
      <c r="B3" s="21"/>
      <c r="C3" s="21"/>
    </row>
    <row r="4" spans="1:3">
      <c r="A4" s="17" t="s">
        <v>0</v>
      </c>
      <c r="B4" s="20" t="s">
        <v>92</v>
      </c>
      <c r="C4" s="20"/>
    </row>
    <row r="5" spans="1:3">
      <c r="A5" s="21" t="s">
        <v>93</v>
      </c>
      <c r="B5" s="21"/>
      <c r="C5" s="21"/>
    </row>
    <row r="6" spans="1:3">
      <c r="A6" s="17" t="s">
        <v>0</v>
      </c>
      <c r="B6" s="12" t="s">
        <v>96</v>
      </c>
      <c r="C6" s="19">
        <v>2759.28</v>
      </c>
    </row>
    <row r="7" spans="1:3">
      <c r="A7" s="21" t="s">
        <v>97</v>
      </c>
      <c r="B7" s="21"/>
      <c r="C7" s="21"/>
    </row>
    <row r="8" spans="1:3">
      <c r="A8" s="17" t="s">
        <v>0</v>
      </c>
      <c r="B8" s="12" t="s">
        <v>96</v>
      </c>
      <c r="C8" s="19">
        <v>3916</v>
      </c>
    </row>
    <row r="9" spans="1:3">
      <c r="A9" s="21" t="s">
        <v>99</v>
      </c>
      <c r="B9" s="21"/>
      <c r="C9" s="21"/>
    </row>
    <row r="10" spans="1:3">
      <c r="A10" s="17" t="s">
        <v>0</v>
      </c>
      <c r="B10" s="12" t="s">
        <v>96</v>
      </c>
      <c r="C10" s="19">
        <v>5400</v>
      </c>
    </row>
    <row r="11" spans="1:3">
      <c r="A11" s="35" t="s">
        <v>192</v>
      </c>
      <c r="B11" s="35"/>
      <c r="C11" s="35"/>
    </row>
    <row r="12" spans="1:3">
      <c r="A12" s="33" t="s">
        <v>177</v>
      </c>
      <c r="B12" s="34" t="s">
        <v>188</v>
      </c>
      <c r="C12" s="33" t="s">
        <v>189</v>
      </c>
    </row>
    <row r="13" spans="1:3">
      <c r="A13" s="17" t="s">
        <v>0</v>
      </c>
      <c r="B13" s="18" t="s">
        <v>96</v>
      </c>
      <c r="C13" s="32">
        <f>SUM(C10,C8,C6)</f>
        <v>12075.28</v>
      </c>
    </row>
  </sheetData>
  <mergeCells count="7">
    <mergeCell ref="A1:C1"/>
    <mergeCell ref="A11:C11"/>
    <mergeCell ref="A3:C3"/>
    <mergeCell ref="B4:C4"/>
    <mergeCell ref="A5:C5"/>
    <mergeCell ref="A7:C7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D16" sqref="D16"/>
    </sheetView>
  </sheetViews>
  <sheetFormatPr defaultRowHeight="15"/>
  <cols>
    <col min="3" max="3" width="21.85546875" customWidth="1"/>
    <col min="4" max="4" width="22.28515625" customWidth="1"/>
    <col min="5" max="5" width="15.85546875" customWidth="1"/>
    <col min="6" max="10" width="9.28515625" bestFit="1" customWidth="1"/>
    <col min="11" max="11" width="24.140625" customWidth="1"/>
    <col min="12" max="12" width="16" customWidth="1"/>
    <col min="13" max="13" width="12.5703125" customWidth="1"/>
    <col min="14" max="15" width="13.140625" customWidth="1"/>
    <col min="16" max="16" width="11.85546875" customWidth="1"/>
    <col min="17" max="18" width="27.140625" customWidth="1"/>
  </cols>
  <sheetData>
    <row r="1" spans="1:18">
      <c r="A1" s="25" t="s">
        <v>176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38.25">
      <c r="A2" s="1" t="s">
        <v>2</v>
      </c>
      <c r="B2" s="1" t="s">
        <v>101</v>
      </c>
      <c r="C2" s="1" t="s">
        <v>102</v>
      </c>
      <c r="D2" s="2" t="s">
        <v>103</v>
      </c>
      <c r="E2" s="1" t="s">
        <v>104</v>
      </c>
      <c r="F2" s="1" t="s">
        <v>105</v>
      </c>
      <c r="G2" s="1" t="s">
        <v>106</v>
      </c>
      <c r="H2" s="1" t="s">
        <v>107</v>
      </c>
      <c r="I2" s="1" t="s">
        <v>108</v>
      </c>
      <c r="J2" s="1" t="s">
        <v>109</v>
      </c>
      <c r="K2" s="3" t="s">
        <v>110</v>
      </c>
      <c r="L2" s="3" t="s">
        <v>111</v>
      </c>
      <c r="M2" s="1" t="s">
        <v>112</v>
      </c>
      <c r="N2" s="1" t="s">
        <v>113</v>
      </c>
      <c r="O2" s="1" t="s">
        <v>174</v>
      </c>
      <c r="P2" s="2" t="s">
        <v>114</v>
      </c>
      <c r="Q2" s="2" t="s">
        <v>115</v>
      </c>
      <c r="R2" s="2" t="s">
        <v>116</v>
      </c>
    </row>
    <row r="3" spans="1:18" ht="38.25">
      <c r="A3" s="4" t="s">
        <v>0</v>
      </c>
      <c r="B3" s="4" t="s">
        <v>117</v>
      </c>
      <c r="C3" s="5" t="s">
        <v>118</v>
      </c>
      <c r="D3" s="4" t="s">
        <v>119</v>
      </c>
      <c r="E3" s="4" t="s">
        <v>120</v>
      </c>
      <c r="F3" s="4">
        <v>1527</v>
      </c>
      <c r="G3" s="4">
        <v>9</v>
      </c>
      <c r="H3" s="4">
        <v>2402</v>
      </c>
      <c r="I3" s="4" t="s">
        <v>62</v>
      </c>
      <c r="J3" s="6">
        <v>2002</v>
      </c>
      <c r="K3" s="6" t="s">
        <v>121</v>
      </c>
      <c r="L3" s="4" t="s">
        <v>62</v>
      </c>
      <c r="M3" s="4" t="s">
        <v>175</v>
      </c>
      <c r="N3" s="5" t="s">
        <v>62</v>
      </c>
      <c r="O3" s="5" t="s">
        <v>62</v>
      </c>
      <c r="P3" s="5" t="str">
        <f>M3</f>
        <v>Tak</v>
      </c>
      <c r="Q3" s="7" t="s">
        <v>122</v>
      </c>
      <c r="R3" s="7" t="s">
        <v>123</v>
      </c>
    </row>
    <row r="4" spans="1:18" ht="38.25">
      <c r="A4" s="8" t="s">
        <v>11</v>
      </c>
      <c r="B4" s="8" t="s">
        <v>124</v>
      </c>
      <c r="C4" s="8" t="s">
        <v>125</v>
      </c>
      <c r="D4" s="7" t="s">
        <v>126</v>
      </c>
      <c r="E4" s="8" t="s">
        <v>127</v>
      </c>
      <c r="F4" s="9" t="s">
        <v>128</v>
      </c>
      <c r="G4" s="9" t="s">
        <v>129</v>
      </c>
      <c r="H4" s="8">
        <v>6842</v>
      </c>
      <c r="I4" s="8" t="s">
        <v>62</v>
      </c>
      <c r="J4" s="8">
        <v>1982</v>
      </c>
      <c r="K4" s="9" t="s">
        <v>130</v>
      </c>
      <c r="L4" s="11" t="s">
        <v>62</v>
      </c>
      <c r="M4" s="4" t="s">
        <v>175</v>
      </c>
      <c r="N4" s="8" t="s">
        <v>62</v>
      </c>
      <c r="O4" s="8" t="s">
        <v>62</v>
      </c>
      <c r="P4" s="7" t="str">
        <f t="shared" ref="P4:P10" si="0">M4</f>
        <v>Tak</v>
      </c>
      <c r="Q4" s="7" t="s">
        <v>122</v>
      </c>
      <c r="R4" s="7" t="s">
        <v>123</v>
      </c>
    </row>
    <row r="5" spans="1:18" ht="38.25">
      <c r="A5" s="8" t="s">
        <v>13</v>
      </c>
      <c r="B5" s="8" t="s">
        <v>131</v>
      </c>
      <c r="C5" s="8" t="s">
        <v>132</v>
      </c>
      <c r="D5" s="7">
        <v>35</v>
      </c>
      <c r="E5" s="8" t="s">
        <v>127</v>
      </c>
      <c r="F5" s="8">
        <v>1500</v>
      </c>
      <c r="G5" s="8">
        <v>7</v>
      </c>
      <c r="H5" s="8">
        <v>2417</v>
      </c>
      <c r="I5" s="8" t="s">
        <v>62</v>
      </c>
      <c r="J5" s="8">
        <v>200</v>
      </c>
      <c r="K5" s="9" t="s">
        <v>133</v>
      </c>
      <c r="L5" s="11" t="s">
        <v>62</v>
      </c>
      <c r="M5" s="4" t="s">
        <v>175</v>
      </c>
      <c r="N5" s="8" t="s">
        <v>62</v>
      </c>
      <c r="O5" s="5" t="s">
        <v>62</v>
      </c>
      <c r="P5" s="7" t="str">
        <f t="shared" si="0"/>
        <v>Tak</v>
      </c>
      <c r="Q5" s="7" t="s">
        <v>122</v>
      </c>
      <c r="R5" s="7" t="s">
        <v>123</v>
      </c>
    </row>
    <row r="6" spans="1:18" ht="38.25">
      <c r="A6" s="8" t="s">
        <v>15</v>
      </c>
      <c r="B6" s="8" t="s">
        <v>134</v>
      </c>
      <c r="C6" s="8" t="s">
        <v>132</v>
      </c>
      <c r="D6" s="7" t="s">
        <v>135</v>
      </c>
      <c r="E6" s="8" t="s">
        <v>127</v>
      </c>
      <c r="F6" s="8">
        <v>2000</v>
      </c>
      <c r="G6" s="8">
        <v>6</v>
      </c>
      <c r="H6" s="8">
        <v>2120</v>
      </c>
      <c r="I6" s="8" t="s">
        <v>62</v>
      </c>
      <c r="J6" s="8">
        <v>1976</v>
      </c>
      <c r="K6" s="9" t="s">
        <v>136</v>
      </c>
      <c r="L6" s="11" t="s">
        <v>62</v>
      </c>
      <c r="M6" s="4" t="s">
        <v>175</v>
      </c>
      <c r="N6" s="8" t="s">
        <v>62</v>
      </c>
      <c r="O6" s="8" t="s">
        <v>62</v>
      </c>
      <c r="P6" s="7" t="str">
        <f t="shared" si="0"/>
        <v>Tak</v>
      </c>
      <c r="Q6" s="7" t="s">
        <v>122</v>
      </c>
      <c r="R6" s="7" t="s">
        <v>123</v>
      </c>
    </row>
    <row r="7" spans="1:18" ht="38.25">
      <c r="A7" s="8" t="s">
        <v>17</v>
      </c>
      <c r="B7" s="8" t="s">
        <v>137</v>
      </c>
      <c r="C7" s="8" t="s">
        <v>138</v>
      </c>
      <c r="D7" s="7" t="s">
        <v>139</v>
      </c>
      <c r="E7" s="8" t="s">
        <v>127</v>
      </c>
      <c r="F7" s="8">
        <v>2000</v>
      </c>
      <c r="G7" s="8">
        <v>8</v>
      </c>
      <c r="H7" s="8">
        <v>4630</v>
      </c>
      <c r="I7" s="8" t="s">
        <v>62</v>
      </c>
      <c r="J7" s="8">
        <v>1973</v>
      </c>
      <c r="K7" s="9" t="s">
        <v>140</v>
      </c>
      <c r="L7" s="11" t="s">
        <v>62</v>
      </c>
      <c r="M7" s="4" t="s">
        <v>175</v>
      </c>
      <c r="N7" s="8" t="s">
        <v>62</v>
      </c>
      <c r="O7" s="5" t="s">
        <v>62</v>
      </c>
      <c r="P7" s="7" t="str">
        <f t="shared" si="0"/>
        <v>Tak</v>
      </c>
      <c r="Q7" s="7" t="s">
        <v>122</v>
      </c>
      <c r="R7" s="7" t="s">
        <v>123</v>
      </c>
    </row>
    <row r="8" spans="1:18" ht="38.25">
      <c r="A8" s="8" t="s">
        <v>19</v>
      </c>
      <c r="B8" s="8" t="s">
        <v>141</v>
      </c>
      <c r="C8" s="8" t="s">
        <v>142</v>
      </c>
      <c r="D8" s="7" t="s">
        <v>143</v>
      </c>
      <c r="E8" s="8" t="s">
        <v>127</v>
      </c>
      <c r="F8" s="8">
        <v>895</v>
      </c>
      <c r="G8" s="8">
        <v>6</v>
      </c>
      <c r="H8" s="8">
        <v>1986</v>
      </c>
      <c r="I8" s="8" t="s">
        <v>62</v>
      </c>
      <c r="J8" s="8">
        <v>1993</v>
      </c>
      <c r="K8" s="9" t="s">
        <v>144</v>
      </c>
      <c r="L8" s="11" t="s">
        <v>62</v>
      </c>
      <c r="M8" s="4" t="s">
        <v>175</v>
      </c>
      <c r="N8" s="8" t="s">
        <v>62</v>
      </c>
      <c r="O8" s="8" t="s">
        <v>62</v>
      </c>
      <c r="P8" s="7" t="str">
        <f t="shared" si="0"/>
        <v>Tak</v>
      </c>
      <c r="Q8" s="7" t="s">
        <v>122</v>
      </c>
      <c r="R8" s="7" t="s">
        <v>123</v>
      </c>
    </row>
    <row r="9" spans="1:18" ht="38.25">
      <c r="A9" s="8" t="s">
        <v>21</v>
      </c>
      <c r="B9" s="8" t="s">
        <v>145</v>
      </c>
      <c r="C9" s="8" t="s">
        <v>146</v>
      </c>
      <c r="D9" s="7" t="s">
        <v>147</v>
      </c>
      <c r="E9" s="8" t="s">
        <v>148</v>
      </c>
      <c r="F9" s="8" t="s">
        <v>62</v>
      </c>
      <c r="G9" s="8">
        <v>5</v>
      </c>
      <c r="H9" s="8">
        <v>1595</v>
      </c>
      <c r="I9" s="8">
        <v>75</v>
      </c>
      <c r="J9" s="8">
        <v>2007</v>
      </c>
      <c r="K9" s="9" t="s">
        <v>149</v>
      </c>
      <c r="L9" s="11">
        <v>14000</v>
      </c>
      <c r="M9" s="4" t="s">
        <v>175</v>
      </c>
      <c r="N9" s="8" t="str">
        <f>M9</f>
        <v>Tak</v>
      </c>
      <c r="O9" s="8" t="str">
        <f>N9</f>
        <v>Tak</v>
      </c>
      <c r="P9" s="7" t="str">
        <f t="shared" si="0"/>
        <v>Tak</v>
      </c>
      <c r="Q9" s="7" t="s">
        <v>122</v>
      </c>
      <c r="R9" s="7" t="s">
        <v>123</v>
      </c>
    </row>
    <row r="10" spans="1:18" ht="38.25">
      <c r="A10" s="8" t="s">
        <v>23</v>
      </c>
      <c r="B10" s="8" t="s">
        <v>150</v>
      </c>
      <c r="C10" s="8" t="s">
        <v>151</v>
      </c>
      <c r="D10" s="7" t="s">
        <v>152</v>
      </c>
      <c r="E10" s="8" t="s">
        <v>127</v>
      </c>
      <c r="F10" s="8">
        <v>800</v>
      </c>
      <c r="G10" s="8">
        <v>4</v>
      </c>
      <c r="H10" s="8">
        <v>2502</v>
      </c>
      <c r="I10" s="8" t="s">
        <v>62</v>
      </c>
      <c r="J10" s="8">
        <v>1995</v>
      </c>
      <c r="K10" s="9" t="s">
        <v>153</v>
      </c>
      <c r="L10" s="11" t="s">
        <v>62</v>
      </c>
      <c r="M10" s="4" t="s">
        <v>175</v>
      </c>
      <c r="N10" s="8" t="s">
        <v>62</v>
      </c>
      <c r="O10" s="8" t="s">
        <v>62</v>
      </c>
      <c r="P10" s="7" t="str">
        <f t="shared" si="0"/>
        <v>Tak</v>
      </c>
      <c r="Q10" s="7" t="s">
        <v>122</v>
      </c>
      <c r="R10" s="7" t="s">
        <v>123</v>
      </c>
    </row>
    <row r="11" spans="1:18" ht="38.25">
      <c r="A11" s="8" t="s">
        <v>25</v>
      </c>
      <c r="B11" s="8" t="s">
        <v>154</v>
      </c>
      <c r="C11" s="8" t="s">
        <v>125</v>
      </c>
      <c r="D11" s="7" t="s">
        <v>126</v>
      </c>
      <c r="E11" s="8" t="s">
        <v>127</v>
      </c>
      <c r="F11" s="8" t="s">
        <v>62</v>
      </c>
      <c r="G11" s="8">
        <v>6</v>
      </c>
      <c r="H11" s="8">
        <v>4680</v>
      </c>
      <c r="I11" s="8" t="s">
        <v>62</v>
      </c>
      <c r="J11" s="8">
        <v>1990</v>
      </c>
      <c r="K11" s="9" t="s">
        <v>155</v>
      </c>
      <c r="L11" s="11" t="s">
        <v>62</v>
      </c>
      <c r="M11" s="4" t="s">
        <v>175</v>
      </c>
      <c r="N11" s="8" t="s">
        <v>62</v>
      </c>
      <c r="O11" s="8" t="s">
        <v>62</v>
      </c>
      <c r="P11" s="7" t="str">
        <f>M11</f>
        <v>Tak</v>
      </c>
      <c r="Q11" s="7" t="s">
        <v>122</v>
      </c>
      <c r="R11" s="7" t="s">
        <v>123</v>
      </c>
    </row>
    <row r="12" spans="1:18" ht="38.25">
      <c r="A12" s="8" t="s">
        <v>27</v>
      </c>
      <c r="B12" s="8" t="s">
        <v>156</v>
      </c>
      <c r="C12" s="8" t="s">
        <v>157</v>
      </c>
      <c r="D12" s="7" t="s">
        <v>158</v>
      </c>
      <c r="E12" s="8" t="s">
        <v>120</v>
      </c>
      <c r="F12" s="8">
        <v>860</v>
      </c>
      <c r="G12" s="8">
        <v>9</v>
      </c>
      <c r="H12" s="8">
        <v>2417</v>
      </c>
      <c r="I12" s="8">
        <v>63</v>
      </c>
      <c r="J12" s="8">
        <v>1997</v>
      </c>
      <c r="K12" s="9" t="s">
        <v>159</v>
      </c>
      <c r="L12" s="11" t="s">
        <v>62</v>
      </c>
      <c r="M12" s="4" t="s">
        <v>175</v>
      </c>
      <c r="N12" s="8" t="s">
        <v>62</v>
      </c>
      <c r="O12" s="8" t="s">
        <v>62</v>
      </c>
      <c r="P12" s="7" t="str">
        <f>M12</f>
        <v>Tak</v>
      </c>
      <c r="Q12" s="7" t="s">
        <v>122</v>
      </c>
      <c r="R12" s="7" t="s">
        <v>123</v>
      </c>
    </row>
    <row r="13" spans="1:18" ht="38.25">
      <c r="A13" s="8" t="s">
        <v>29</v>
      </c>
      <c r="B13" s="8" t="s">
        <v>160</v>
      </c>
      <c r="C13" s="8" t="s">
        <v>118</v>
      </c>
      <c r="D13" s="7" t="s">
        <v>161</v>
      </c>
      <c r="E13" s="8" t="s">
        <v>148</v>
      </c>
      <c r="F13" s="8">
        <v>1200</v>
      </c>
      <c r="G13" s="8">
        <v>5</v>
      </c>
      <c r="H13" s="8">
        <v>2198</v>
      </c>
      <c r="I13" s="8"/>
      <c r="J13" s="8">
        <v>2008</v>
      </c>
      <c r="K13" s="9" t="s">
        <v>162</v>
      </c>
      <c r="L13" s="11">
        <v>19000</v>
      </c>
      <c r="M13" s="4" t="s">
        <v>175</v>
      </c>
      <c r="N13" s="11" t="str">
        <f>M13</f>
        <v>Tak</v>
      </c>
      <c r="O13" s="11" t="s">
        <v>62</v>
      </c>
      <c r="P13" s="7" t="str">
        <f>M13</f>
        <v>Tak</v>
      </c>
      <c r="Q13" s="7" t="s">
        <v>123</v>
      </c>
      <c r="R13" s="7" t="s">
        <v>123</v>
      </c>
    </row>
    <row r="14" spans="1:18" ht="51">
      <c r="A14" s="13" t="s">
        <v>31</v>
      </c>
      <c r="B14" s="13" t="s">
        <v>163</v>
      </c>
      <c r="C14" s="13" t="s">
        <v>164</v>
      </c>
      <c r="D14" s="13" t="s">
        <v>165</v>
      </c>
      <c r="E14" s="13" t="s">
        <v>166</v>
      </c>
      <c r="F14" s="13" t="s">
        <v>62</v>
      </c>
      <c r="G14" s="13">
        <v>9</v>
      </c>
      <c r="H14" s="13">
        <v>2417</v>
      </c>
      <c r="I14" s="13" t="s">
        <v>62</v>
      </c>
      <c r="J14" s="13">
        <v>2003</v>
      </c>
      <c r="K14" s="13" t="s">
        <v>167</v>
      </c>
      <c r="L14" s="11" t="s">
        <v>62</v>
      </c>
      <c r="M14" s="4" t="s">
        <v>175</v>
      </c>
      <c r="N14" s="13" t="s">
        <v>62</v>
      </c>
      <c r="O14" s="13" t="s">
        <v>62</v>
      </c>
      <c r="P14" s="7" t="str">
        <f>M14</f>
        <v>Tak</v>
      </c>
      <c r="Q14" s="7" t="s">
        <v>168</v>
      </c>
      <c r="R14" s="7" t="s">
        <v>168</v>
      </c>
    </row>
    <row r="15" spans="1:18" ht="51">
      <c r="A15" s="14" t="s">
        <v>33</v>
      </c>
      <c r="B15" s="14" t="s">
        <v>169</v>
      </c>
      <c r="C15" s="14" t="s">
        <v>170</v>
      </c>
      <c r="D15" s="14" t="s">
        <v>171</v>
      </c>
      <c r="E15" s="10" t="s">
        <v>172</v>
      </c>
      <c r="F15" s="14">
        <v>1400</v>
      </c>
      <c r="G15" s="14">
        <v>9</v>
      </c>
      <c r="H15" s="14">
        <v>2198</v>
      </c>
      <c r="I15" s="14">
        <v>96</v>
      </c>
      <c r="J15" s="14">
        <v>2015</v>
      </c>
      <c r="K15" s="14" t="s">
        <v>173</v>
      </c>
      <c r="L15" s="15">
        <v>121000</v>
      </c>
      <c r="M15" s="4" t="s">
        <v>175</v>
      </c>
      <c r="N15" s="10" t="s">
        <v>175</v>
      </c>
      <c r="O15" s="10" t="s">
        <v>62</v>
      </c>
      <c r="P15" s="10" t="s">
        <v>175</v>
      </c>
      <c r="Q15" s="10" t="s">
        <v>122</v>
      </c>
      <c r="R15" s="10" t="s">
        <v>122</v>
      </c>
    </row>
  </sheetData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34" sqref="D34"/>
    </sheetView>
  </sheetViews>
  <sheetFormatPr defaultRowHeight="12.75"/>
  <cols>
    <col min="1" max="1" width="9.140625" style="26"/>
    <col min="2" max="2" width="37" style="26" customWidth="1"/>
    <col min="3" max="3" width="9.140625" style="26"/>
    <col min="4" max="4" width="64.140625" style="26" customWidth="1"/>
    <col min="5" max="16384" width="9.140625" style="26"/>
  </cols>
  <sheetData>
    <row r="1" spans="1:4">
      <c r="A1" s="36" t="s">
        <v>177</v>
      </c>
      <c r="B1" s="36" t="s">
        <v>178</v>
      </c>
      <c r="C1" s="37" t="s">
        <v>179</v>
      </c>
      <c r="D1" s="38"/>
    </row>
    <row r="2" spans="1:4">
      <c r="A2" s="39" t="s">
        <v>0</v>
      </c>
      <c r="B2" s="40" t="s">
        <v>181</v>
      </c>
      <c r="C2" s="41" t="s">
        <v>182</v>
      </c>
      <c r="D2" s="42"/>
    </row>
    <row r="3" spans="1:4">
      <c r="A3" s="39"/>
      <c r="B3" s="40"/>
      <c r="C3" s="43"/>
      <c r="D3" s="44"/>
    </row>
    <row r="4" spans="1:4">
      <c r="A4" s="39"/>
      <c r="B4" s="40"/>
      <c r="C4" s="45"/>
      <c r="D4" s="46"/>
    </row>
    <row r="5" spans="1:4">
      <c r="A5" s="39" t="s">
        <v>11</v>
      </c>
      <c r="B5" s="40" t="s">
        <v>183</v>
      </c>
      <c r="C5" s="41" t="s">
        <v>184</v>
      </c>
      <c r="D5" s="42"/>
    </row>
    <row r="6" spans="1:4">
      <c r="A6" s="39"/>
      <c r="B6" s="40"/>
      <c r="C6" s="43"/>
      <c r="D6" s="44"/>
    </row>
    <row r="7" spans="1:4">
      <c r="A7" s="39"/>
      <c r="B7" s="40"/>
      <c r="C7" s="45"/>
      <c r="D7" s="46"/>
    </row>
    <row r="8" spans="1:4">
      <c r="A8" s="39" t="s">
        <v>13</v>
      </c>
      <c r="B8" s="40" t="s">
        <v>185</v>
      </c>
      <c r="C8" s="41" t="s">
        <v>180</v>
      </c>
      <c r="D8" s="42"/>
    </row>
    <row r="9" spans="1:4">
      <c r="A9" s="39"/>
      <c r="B9" s="40"/>
      <c r="C9" s="43"/>
      <c r="D9" s="44"/>
    </row>
    <row r="10" spans="1:4">
      <c r="A10" s="39"/>
      <c r="B10" s="40"/>
      <c r="C10" s="45"/>
      <c r="D10" s="46"/>
    </row>
    <row r="11" spans="1:4">
      <c r="A11" s="39" t="s">
        <v>15</v>
      </c>
      <c r="B11" s="40" t="s">
        <v>69</v>
      </c>
      <c r="C11" s="41" t="s">
        <v>186</v>
      </c>
      <c r="D11" s="42"/>
    </row>
    <row r="12" spans="1:4">
      <c r="A12" s="39"/>
      <c r="B12" s="40"/>
      <c r="C12" s="43"/>
      <c r="D12" s="44"/>
    </row>
    <row r="13" spans="1:4">
      <c r="A13" s="39"/>
      <c r="B13" s="40"/>
      <c r="C13" s="45"/>
      <c r="D13" s="46"/>
    </row>
  </sheetData>
  <mergeCells count="13">
    <mergeCell ref="C1:D1"/>
    <mergeCell ref="A2:A4"/>
    <mergeCell ref="B2:B4"/>
    <mergeCell ref="C2:D4"/>
    <mergeCell ref="A5:A7"/>
    <mergeCell ref="B5:B7"/>
    <mergeCell ref="C5:D7"/>
    <mergeCell ref="A8:A10"/>
    <mergeCell ref="B8:B10"/>
    <mergeCell ref="C8:D10"/>
    <mergeCell ref="A11:A13"/>
    <mergeCell ref="B11:B13"/>
    <mergeCell ref="C11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Zakładka nr 1</vt:lpstr>
      <vt:lpstr>Zakładka nr 2</vt:lpstr>
      <vt:lpstr>Zakładka nr 3</vt:lpstr>
      <vt:lpstr>Zakładka nr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2015-11-10T16:23:59Z</dcterms:created>
  <dcterms:modified xsi:type="dcterms:W3CDTF">2015-11-10T17:01:05Z</dcterms:modified>
</cp:coreProperties>
</file>